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\2025年09月\2025.09.28　岐空連　県少年少女選抜大会\03　会員に配信　2024.7.15ﾒｰﾙ配信\"/>
    </mc:Choice>
  </mc:AlternateContent>
  <bookViews>
    <workbookView xWindow="223" yWindow="94" windowWidth="20263" windowHeight="10783"/>
  </bookViews>
  <sheets>
    <sheet name="参加申込集計表" sheetId="3" r:id="rId1"/>
  </sheets>
  <definedNames>
    <definedName name="_xlnm.Print_Area" localSheetId="0">参加申込集計表!$A$1:$O$46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3" l="1"/>
  <c r="M27" i="3"/>
  <c r="J27" i="3"/>
  <c r="L24" i="3"/>
  <c r="J24" i="3"/>
  <c r="L15" i="3"/>
  <c r="J15" i="3"/>
  <c r="J2" i="3" l="1"/>
  <c r="M14" i="3"/>
  <c r="M12" i="3"/>
  <c r="F15" i="3" l="1"/>
  <c r="F46" i="3"/>
  <c r="F42" i="3"/>
  <c r="M22" i="3"/>
  <c r="M19" i="3"/>
</calcChain>
</file>

<file path=xl/sharedStrings.xml><?xml version="1.0" encoding="utf-8"?>
<sst xmlns="http://schemas.openxmlformats.org/spreadsheetml/2006/main" count="221" uniqueCount="65">
  <si>
    <t>１、作成日を入力してください</t>
  </si>
  <si>
    <t>申 込 集 計 表</t>
  </si>
  <si>
    <t>会員名</t>
  </si>
  <si>
    <t>会員代表者</t>
  </si>
  <si>
    <t>２、会員名（会派・支部名）を入力してください</t>
  </si>
  <si>
    <t>連　絡　先</t>
  </si>
  <si>
    <t>３、支部・道場の責任者名（支部長・道場長名）を入力してください</t>
  </si>
  <si>
    <t>種目№</t>
  </si>
  <si>
    <t>種目名</t>
  </si>
  <si>
    <t>参加数</t>
  </si>
  <si>
    <t>参加費</t>
  </si>
  <si>
    <t>形個人</t>
  </si>
  <si>
    <t>小学生</t>
  </si>
  <si>
    <t>１年</t>
  </si>
  <si>
    <t>男子</t>
  </si>
  <si>
    <t>名</t>
  </si>
  <si>
    <t>円</t>
  </si>
  <si>
    <t>〃</t>
  </si>
  <si>
    <t>〃　</t>
  </si>
  <si>
    <t>女子</t>
  </si>
  <si>
    <t>２年</t>
  </si>
  <si>
    <t>３年</t>
  </si>
  <si>
    <t>４年</t>
  </si>
  <si>
    <t>５年</t>
  </si>
  <si>
    <t>６年</t>
  </si>
  <si>
    <t>組手個人</t>
  </si>
  <si>
    <t>大垣共立銀行　　美濃支店</t>
  </si>
  <si>
    <t>普通預金　口座番号　４８６３８４</t>
  </si>
  <si>
    <t>シャ）ギフケンカラテドウレンメイ</t>
  </si>
  <si>
    <t>一般社団法人岐阜県空手道連盟</t>
  </si>
  <si>
    <t>銀行預金通帳にはカタカナで最初の１３文字しか表示されないので、ご理解とご協力をお願いします。</t>
  </si>
  <si>
    <t>形団体</t>
    <rPh sb="1" eb="3">
      <t>ダンタイ</t>
    </rPh>
    <phoneticPr fontId="3"/>
  </si>
  <si>
    <t>計</t>
    <phoneticPr fontId="3"/>
  </si>
  <si>
    <t>ﾁｰﾑ</t>
    <phoneticPr fontId="3"/>
  </si>
  <si>
    <t>４、種目ごとの参加者人数を入力してください。</t>
    <rPh sb="2" eb="4">
      <t>シュモク</t>
    </rPh>
    <rPh sb="7" eb="10">
      <t>サンカシャ</t>
    </rPh>
    <phoneticPr fontId="3"/>
  </si>
  <si>
    <t>５、１種目参加人数を入力してください。金額は自動で計算されます</t>
    <rPh sb="3" eb="5">
      <t>シュモク</t>
    </rPh>
    <rPh sb="5" eb="7">
      <t>サンカ</t>
    </rPh>
    <rPh sb="7" eb="9">
      <t>ニンズウ</t>
    </rPh>
    <rPh sb="10" eb="12">
      <t>ニュウリョク</t>
    </rPh>
    <phoneticPr fontId="3"/>
  </si>
  <si>
    <t>名</t>
    <rPh sb="0" eb="1">
      <t>ナ</t>
    </rPh>
    <phoneticPr fontId="3"/>
  </si>
  <si>
    <t>3,000円</t>
    <rPh sb="5" eb="6">
      <t>エン</t>
    </rPh>
    <phoneticPr fontId="3"/>
  </si>
  <si>
    <t>６、２種目参加人数　　　　　　〃</t>
    <rPh sb="3" eb="5">
      <t>シュモク</t>
    </rPh>
    <rPh sb="5" eb="7">
      <t>サンカ</t>
    </rPh>
    <rPh sb="7" eb="9">
      <t>ニンズウ</t>
    </rPh>
    <phoneticPr fontId="3"/>
  </si>
  <si>
    <t>5,000円</t>
    <rPh sb="5" eb="6">
      <t>エン</t>
    </rPh>
    <phoneticPr fontId="3"/>
  </si>
  <si>
    <t>　</t>
    <phoneticPr fontId="3"/>
  </si>
  <si>
    <t>８月　　日</t>
    <rPh sb="1" eb="2">
      <t>ツキ</t>
    </rPh>
    <rPh sb="4" eb="5">
      <t>ヒ</t>
    </rPh>
    <phoneticPr fontId="3"/>
  </si>
  <si>
    <t>（支部・道場名）</t>
    <rPh sb="1" eb="3">
      <t>シブ</t>
    </rPh>
    <rPh sb="4" eb="7">
      <t>ドウジョウメイ</t>
    </rPh>
    <phoneticPr fontId="3"/>
  </si>
  <si>
    <t>１種目出場</t>
    <rPh sb="1" eb="3">
      <t>シュモク</t>
    </rPh>
    <rPh sb="3" eb="5">
      <t>シュツジョウ</t>
    </rPh>
    <phoneticPr fontId="3"/>
  </si>
  <si>
    <t>２種目出場</t>
    <rPh sb="1" eb="3">
      <t>シュモク</t>
    </rPh>
    <rPh sb="3" eb="5">
      <t>シュツジョウ</t>
    </rPh>
    <phoneticPr fontId="3"/>
  </si>
  <si>
    <t>個人戦出場</t>
    <rPh sb="0" eb="3">
      <t>コジンセン</t>
    </rPh>
    <rPh sb="3" eb="5">
      <t>シュツジョウ</t>
    </rPh>
    <phoneticPr fontId="3"/>
  </si>
  <si>
    <t>団体戦</t>
    <rPh sb="0" eb="2">
      <t>ダンタイ</t>
    </rPh>
    <rPh sb="2" eb="3">
      <t>セン</t>
    </rPh>
    <phoneticPr fontId="3"/>
  </si>
  <si>
    <t>チーム</t>
    <phoneticPr fontId="3"/>
  </si>
  <si>
    <t>6,000円</t>
    <rPh sb="5" eb="6">
      <t>エン</t>
    </rPh>
    <phoneticPr fontId="3"/>
  </si>
  <si>
    <t>計</t>
    <rPh sb="0" eb="1">
      <t>ケイ</t>
    </rPh>
    <phoneticPr fontId="3"/>
  </si>
  <si>
    <t>参加費振込先</t>
    <phoneticPr fontId="3"/>
  </si>
  <si>
    <t>令和７年</t>
    <phoneticPr fontId="3"/>
  </si>
  <si>
    <t>年長</t>
    <rPh sb="0" eb="2">
      <t>ネンチョウ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</si>
  <si>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</si>
  <si>
    <t>令和7年度　岐阜県少年少女空手道選抜大会</t>
    <phoneticPr fontId="3"/>
  </si>
  <si>
    <t>キッズ</t>
    <phoneticPr fontId="3"/>
  </si>
  <si>
    <t>年長</t>
    <rPh sb="0" eb="2">
      <t>ネンチョウ</t>
    </rPh>
    <phoneticPr fontId="3"/>
  </si>
  <si>
    <t>1,000円</t>
    <rPh sb="5" eb="6">
      <t>エン</t>
    </rPh>
    <phoneticPr fontId="3"/>
  </si>
  <si>
    <t>2,000円</t>
    <rPh sb="5" eb="6">
      <t>エン</t>
    </rPh>
    <phoneticPr fontId="3"/>
  </si>
  <si>
    <t>令和７年度　第１回岐阜県キッズ空手道大会：ミナモ杯</t>
    <rPh sb="6" eb="7">
      <t>ダイ</t>
    </rPh>
    <rPh sb="8" eb="9">
      <t>カイ</t>
    </rPh>
    <rPh sb="24" eb="25">
      <t>ハイ</t>
    </rPh>
    <phoneticPr fontId="3"/>
  </si>
  <si>
    <t>※　振り込みは会員代表者個人名にておねがいします。
　　　　（会員代表個人名に続いて支部道場名で振り込む）</t>
    <rPh sb="39" eb="40">
      <t>ツヅ</t>
    </rPh>
    <rPh sb="48" eb="49">
      <t>フ</t>
    </rPh>
    <rPh sb="50" eb="51">
      <t>コ</t>
    </rPh>
    <phoneticPr fontId="3"/>
  </si>
  <si>
    <t>幼-1</t>
    <rPh sb="0" eb="1">
      <t>ヨウ</t>
    </rPh>
    <phoneticPr fontId="3"/>
  </si>
  <si>
    <t>幼-2</t>
    <rPh sb="0" eb="1">
      <t>ヨウ</t>
    </rPh>
    <phoneticPr fontId="3"/>
  </si>
  <si>
    <t>幼-11</t>
    <rPh sb="0" eb="1">
      <t>ヨウ</t>
    </rPh>
    <phoneticPr fontId="3"/>
  </si>
  <si>
    <t>幼-12</t>
    <rPh sb="0" eb="1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</si>
</sst>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&quot;日&quot;"/>
    <numFmt numFmtId="177" formatCode="#,###"/>
    <numFmt numFmtId="178" formatCode="m&quot;月&quot;d&quot;日&quot;;@"/>
    <numFmt numFmtId="179" formatCode="#,###&quot;円 &quot;"/>
  </numFmts>
  <fonts count="20" x14ac:knownFonts="1">
    <font>
      <sz val="11"/>
      <color theme="1"/>
      <name val="ＭＳ Ｐゴシック"/>
      <charset val="134"/>
      <scheme val="minor"/>
    </font>
    <font>
      <sz val="11"/>
      <color theme="1"/>
      <name val="ＭＳ Ｐ明朝"/>
      <charset val="128"/>
    </font>
    <font>
      <sz val="10.5"/>
      <color theme="1"/>
      <name val="ＭＳ Ｐ明朝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59">
    <xf numFmtId="0" fontId="0" fillId="0" borderId="0" xfId="0"/>
    <xf numFmtId="177" fontId="1" fillId="0" borderId="0" xfId="0" applyNumberFormat="1" applyFont="1" applyAlignment="1">
      <alignment vertical="center"/>
    </xf>
    <xf numFmtId="177" fontId="1" fillId="0" borderId="0" xfId="0" applyNumberFormat="1" applyFont="1"/>
    <xf numFmtId="177" fontId="2" fillId="0" borderId="5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left" vertical="center" wrapText="1"/>
    </xf>
    <xf numFmtId="177" fontId="2" fillId="0" borderId="7" xfId="0" applyNumberFormat="1" applyFont="1" applyBorder="1" applyAlignment="1">
      <alignment horizontal="justify" vertical="center" wrapText="1"/>
    </xf>
    <xf numFmtId="177" fontId="2" fillId="0" borderId="8" xfId="0" applyNumberFormat="1" applyFont="1" applyBorder="1" applyAlignment="1">
      <alignment horizontal="justify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justify" vertical="center" wrapText="1"/>
    </xf>
    <xf numFmtId="177" fontId="2" fillId="0" borderId="19" xfId="0" applyNumberFormat="1" applyFont="1" applyBorder="1" applyAlignment="1">
      <alignment horizontal="justify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7" fontId="6" fillId="0" borderId="0" xfId="1" applyNumberFormat="1" applyFont="1"/>
    <xf numFmtId="177" fontId="9" fillId="0" borderId="0" xfId="1" applyNumberFormat="1" applyFont="1" applyAlignment="1">
      <alignment horizontal="center" vertical="top"/>
    </xf>
    <xf numFmtId="177" fontId="10" fillId="0" borderId="0" xfId="1" applyNumberFormat="1" applyFont="1"/>
    <xf numFmtId="177" fontId="6" fillId="0" borderId="0" xfId="1" applyNumberFormat="1" applyFont="1" applyAlignment="1">
      <alignment horizontal="left" vertical="center"/>
    </xf>
    <xf numFmtId="177" fontId="6" fillId="0" borderId="0" xfId="1" applyNumberFormat="1" applyFont="1" applyAlignment="1">
      <alignment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right" vertical="center"/>
    </xf>
    <xf numFmtId="178" fontId="6" fillId="3" borderId="0" xfId="1" applyNumberFormat="1" applyFont="1" applyFill="1" applyAlignment="1" applyProtection="1">
      <alignment horizontal="center" vertical="center"/>
      <protection locked="0"/>
    </xf>
    <xf numFmtId="176" fontId="6" fillId="0" borderId="0" xfId="1" applyNumberFormat="1" applyFont="1" applyAlignment="1" applyProtection="1">
      <alignment horizontal="left" vertical="center"/>
      <protection locked="0"/>
    </xf>
    <xf numFmtId="177" fontId="11" fillId="0" borderId="0" xfId="1" applyNumberFormat="1" applyFont="1"/>
    <xf numFmtId="177" fontId="12" fillId="0" borderId="0" xfId="1" applyNumberFormat="1" applyFont="1"/>
    <xf numFmtId="177" fontId="6" fillId="0" borderId="0" xfId="1" applyNumberFormat="1" applyFont="1" applyAlignment="1">
      <alignment horizontal="left" vertical="top"/>
    </xf>
    <xf numFmtId="177" fontId="6" fillId="0" borderId="0" xfId="1" applyNumberFormat="1" applyFont="1" applyAlignment="1">
      <alignment horizontal="right"/>
    </xf>
    <xf numFmtId="177" fontId="7" fillId="2" borderId="3" xfId="1" applyNumberFormat="1" applyFont="1" applyFill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7" fontId="11" fillId="0" borderId="0" xfId="1" applyNumberFormat="1" applyFont="1" applyAlignment="1">
      <alignment vertical="center"/>
    </xf>
    <xf numFmtId="177" fontId="12" fillId="0" borderId="0" xfId="1" applyNumberFormat="1" applyFont="1" applyAlignment="1">
      <alignment vertical="center"/>
    </xf>
    <xf numFmtId="177" fontId="5" fillId="0" borderId="5" xfId="1" applyNumberFormat="1" applyFont="1" applyBorder="1" applyAlignment="1">
      <alignment horizontal="center" vertical="center" wrapText="1"/>
    </xf>
    <xf numFmtId="177" fontId="5" fillId="0" borderId="6" xfId="1" applyNumberFormat="1" applyFont="1" applyBorder="1" applyAlignment="1">
      <alignment horizontal="center" vertical="center" wrapText="1"/>
    </xf>
    <xf numFmtId="177" fontId="5" fillId="0" borderId="7" xfId="1" applyNumberFormat="1" applyFont="1" applyBorder="1" applyAlignment="1">
      <alignment horizontal="left" vertical="center" wrapText="1"/>
    </xf>
    <xf numFmtId="177" fontId="5" fillId="0" borderId="7" xfId="1" applyNumberFormat="1" applyFont="1" applyBorder="1" applyAlignment="1">
      <alignment horizontal="justify" vertical="center" wrapText="1"/>
    </xf>
    <xf numFmtId="177" fontId="5" fillId="0" borderId="8" xfId="1" applyNumberFormat="1" applyFont="1" applyBorder="1" applyAlignment="1">
      <alignment horizontal="justify" vertical="center" wrapText="1"/>
    </xf>
    <xf numFmtId="177" fontId="6" fillId="0" borderId="28" xfId="1" applyNumberFormat="1" applyFont="1" applyBorder="1" applyAlignment="1">
      <alignment vertical="center"/>
    </xf>
    <xf numFmtId="177" fontId="5" fillId="0" borderId="9" xfId="1" applyNumberFormat="1" applyFont="1" applyBorder="1" applyAlignment="1">
      <alignment horizontal="center" vertical="center" wrapText="1"/>
    </xf>
    <xf numFmtId="177" fontId="5" fillId="0" borderId="10" xfId="1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justify" vertical="center" wrapText="1"/>
    </xf>
    <xf numFmtId="177" fontId="5" fillId="0" borderId="11" xfId="1" applyNumberFormat="1" applyFont="1" applyBorder="1" applyAlignment="1">
      <alignment horizontal="justify" vertical="center" wrapText="1"/>
    </xf>
    <xf numFmtId="177" fontId="6" fillId="0" borderId="29" xfId="1" applyNumberFormat="1" applyFont="1" applyBorder="1" applyAlignment="1">
      <alignment vertical="center"/>
    </xf>
    <xf numFmtId="177" fontId="15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177" fontId="5" fillId="0" borderId="12" xfId="1" applyNumberFormat="1" applyFont="1" applyBorder="1" applyAlignment="1">
      <alignment horizontal="center" vertical="center" wrapText="1"/>
    </xf>
    <xf numFmtId="177" fontId="5" fillId="0" borderId="13" xfId="1" applyNumberFormat="1" applyFont="1" applyBorder="1" applyAlignment="1">
      <alignment horizontal="center" vertical="center" wrapText="1"/>
    </xf>
    <xf numFmtId="177" fontId="5" fillId="0" borderId="14" xfId="1" applyNumberFormat="1" applyFont="1" applyBorder="1" applyAlignment="1">
      <alignment horizontal="left" vertical="center" wrapText="1"/>
    </xf>
    <xf numFmtId="177" fontId="5" fillId="0" borderId="14" xfId="1" applyNumberFormat="1" applyFont="1" applyBorder="1" applyAlignment="1">
      <alignment horizontal="justify" vertical="center" wrapText="1"/>
    </xf>
    <xf numFmtId="177" fontId="5" fillId="0" borderId="15" xfId="1" applyNumberFormat="1" applyFont="1" applyBorder="1" applyAlignment="1">
      <alignment horizontal="justify" vertical="center" wrapText="1"/>
    </xf>
    <xf numFmtId="177" fontId="6" fillId="0" borderId="30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177" fontId="6" fillId="0" borderId="0" xfId="1" applyNumberFormat="1" applyFont="1" applyAlignment="1">
      <alignment horizontal="left"/>
    </xf>
    <xf numFmtId="177" fontId="6" fillId="0" borderId="0" xfId="1" applyNumberFormat="1" applyFont="1" applyAlignment="1">
      <alignment vertical="top"/>
    </xf>
    <xf numFmtId="177" fontId="5" fillId="0" borderId="16" xfId="1" applyNumberFormat="1" applyFont="1" applyBorder="1" applyAlignment="1">
      <alignment horizontal="center" vertical="center" wrapText="1"/>
    </xf>
    <xf numFmtId="177" fontId="5" fillId="0" borderId="17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center" vertical="center" wrapText="1"/>
    </xf>
    <xf numFmtId="177" fontId="5" fillId="0" borderId="18" xfId="1" applyNumberFormat="1" applyFont="1" applyBorder="1" applyAlignment="1">
      <alignment horizontal="justify" vertical="center" wrapText="1"/>
    </xf>
    <xf numFmtId="177" fontId="5" fillId="0" borderId="19" xfId="1" applyNumberFormat="1" applyFont="1" applyBorder="1" applyAlignment="1">
      <alignment horizontal="justify" vertical="center" wrapText="1"/>
    </xf>
    <xf numFmtId="177" fontId="6" fillId="0" borderId="31" xfId="1" applyNumberFormat="1" applyFont="1" applyBorder="1" applyAlignment="1">
      <alignment vertical="center"/>
    </xf>
    <xf numFmtId="177" fontId="6" fillId="0" borderId="21" xfId="1" applyNumberFormat="1" applyFont="1" applyBorder="1" applyAlignment="1">
      <alignment vertical="center" textRotation="255" wrapText="1"/>
    </xf>
    <xf numFmtId="177" fontId="7" fillId="0" borderId="26" xfId="1" applyNumberFormat="1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177" fontId="6" fillId="0" borderId="0" xfId="1" applyNumberFormat="1" applyFont="1" applyAlignment="1">
      <alignment vertical="center" textRotation="255" wrapText="1"/>
    </xf>
    <xf numFmtId="177" fontId="6" fillId="0" borderId="26" xfId="1" applyNumberFormat="1" applyFont="1" applyBorder="1" applyAlignment="1">
      <alignment vertical="center"/>
    </xf>
    <xf numFmtId="177" fontId="16" fillId="0" borderId="33" xfId="2" applyNumberFormat="1" applyFont="1" applyBorder="1" applyAlignment="1" applyProtection="1">
      <alignment vertical="center"/>
    </xf>
    <xf numFmtId="177" fontId="7" fillId="0" borderId="33" xfId="1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 textRotation="255" wrapText="1"/>
    </xf>
    <xf numFmtId="177" fontId="9" fillId="3" borderId="6" xfId="1" applyNumberFormat="1" applyFont="1" applyFill="1" applyBorder="1" applyAlignment="1" applyProtection="1">
      <alignment horizontal="right" vertical="center" indent="1"/>
      <protection locked="0"/>
    </xf>
    <xf numFmtId="177" fontId="9" fillId="3" borderId="10" xfId="1" applyNumberFormat="1" applyFont="1" applyFill="1" applyBorder="1" applyAlignment="1" applyProtection="1">
      <alignment horizontal="right" vertical="center" indent="1"/>
      <protection locked="0"/>
    </xf>
    <xf numFmtId="177" fontId="9" fillId="3" borderId="13" xfId="1" applyNumberFormat="1" applyFont="1" applyFill="1" applyBorder="1" applyAlignment="1" applyProtection="1">
      <alignment horizontal="right" vertical="center" indent="1"/>
      <protection locked="0"/>
    </xf>
    <xf numFmtId="177" fontId="9" fillId="3" borderId="17" xfId="1" applyNumberFormat="1" applyFont="1" applyFill="1" applyBorder="1" applyAlignment="1" applyProtection="1">
      <alignment horizontal="right" vertical="center" indent="1"/>
      <protection locked="0"/>
    </xf>
    <xf numFmtId="177" fontId="16" fillId="0" borderId="24" xfId="1" applyNumberFormat="1" applyFont="1" applyBorder="1" applyAlignment="1">
      <alignment horizontal="right" vertical="center" indent="1"/>
    </xf>
    <xf numFmtId="177" fontId="9" fillId="0" borderId="0" xfId="1" applyNumberFormat="1" applyFont="1" applyAlignment="1">
      <alignment vertical="center"/>
    </xf>
    <xf numFmtId="177" fontId="9" fillId="0" borderId="22" xfId="1" applyNumberFormat="1" applyFont="1" applyBorder="1" applyAlignment="1">
      <alignment horizontal="right" vertical="center" indent="1"/>
    </xf>
    <xf numFmtId="177" fontId="6" fillId="0" borderId="33" xfId="1" applyNumberFormat="1" applyFont="1" applyBorder="1" applyAlignment="1">
      <alignment vertical="center"/>
    </xf>
    <xf numFmtId="177" fontId="16" fillId="0" borderId="0" xfId="2" applyNumberFormat="1" applyFont="1" applyBorder="1" applyAlignment="1" applyProtection="1">
      <alignment vertical="center"/>
    </xf>
    <xf numFmtId="177" fontId="7" fillId="0" borderId="0" xfId="1" applyNumberFormat="1" applyFont="1" applyAlignment="1">
      <alignment horizontal="right"/>
    </xf>
    <xf numFmtId="177" fontId="9" fillId="0" borderId="33" xfId="2" applyNumberFormat="1" applyFont="1" applyBorder="1" applyAlignment="1" applyProtection="1">
      <alignment vertical="center"/>
    </xf>
    <xf numFmtId="177" fontId="6" fillId="0" borderId="20" xfId="1" applyNumberFormat="1" applyFont="1" applyBorder="1" applyAlignment="1">
      <alignment horizontal="center" vertical="center"/>
    </xf>
    <xf numFmtId="177" fontId="16" fillId="0" borderId="25" xfId="2" applyNumberFormat="1" applyFont="1" applyBorder="1" applyAlignment="1" applyProtection="1">
      <alignment horizontal="right" vertical="center"/>
    </xf>
    <xf numFmtId="177" fontId="5" fillId="0" borderId="0" xfId="1" applyNumberFormat="1" applyFont="1" applyBorder="1" applyAlignment="1">
      <alignment horizontal="center" vertical="center" wrapText="1"/>
    </xf>
    <xf numFmtId="177" fontId="5" fillId="0" borderId="0" xfId="1" applyNumberFormat="1" applyFont="1" applyBorder="1" applyAlignment="1">
      <alignment horizontal="justify" vertical="center" wrapText="1"/>
    </xf>
    <xf numFmtId="177" fontId="7" fillId="0" borderId="25" xfId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vertical="center"/>
    </xf>
    <xf numFmtId="177" fontId="7" fillId="0" borderId="25" xfId="1" applyNumberFormat="1" applyFont="1" applyBorder="1" applyAlignment="1">
      <alignment horizontal="right" vertical="center" textRotation="255"/>
    </xf>
    <xf numFmtId="177" fontId="5" fillId="0" borderId="7" xfId="1" applyNumberFormat="1" applyFont="1" applyBorder="1" applyAlignment="1">
      <alignment horizontal="center" vertical="center" wrapText="1"/>
    </xf>
    <xf numFmtId="177" fontId="9" fillId="0" borderId="17" xfId="2" applyNumberFormat="1" applyFont="1" applyBorder="1" applyAlignment="1" applyProtection="1">
      <alignment vertical="center"/>
    </xf>
    <xf numFmtId="177" fontId="9" fillId="3" borderId="18" xfId="1" applyNumberFormat="1" applyFont="1" applyFill="1" applyBorder="1" applyAlignment="1">
      <alignment vertical="center"/>
    </xf>
    <xf numFmtId="177" fontId="6" fillId="0" borderId="18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 textRotation="255"/>
    </xf>
    <xf numFmtId="177" fontId="7" fillId="0" borderId="23" xfId="1" applyNumberFormat="1" applyFont="1" applyBorder="1" applyAlignment="1">
      <alignment vertical="center"/>
    </xf>
    <xf numFmtId="177" fontId="6" fillId="0" borderId="31" xfId="1" applyNumberFormat="1" applyFont="1" applyBorder="1" applyAlignment="1">
      <alignment horizontal="center" vertical="center"/>
    </xf>
    <xf numFmtId="177" fontId="6" fillId="0" borderId="39" xfId="1" applyNumberFormat="1" applyFont="1" applyBorder="1" applyAlignment="1">
      <alignment horizontal="center" vertical="center"/>
    </xf>
    <xf numFmtId="177" fontId="17" fillId="0" borderId="41" xfId="1" applyNumberFormat="1" applyFont="1" applyBorder="1" applyAlignment="1">
      <alignment horizontal="left" vertical="center" wrapText="1"/>
    </xf>
    <xf numFmtId="177" fontId="17" fillId="0" borderId="0" xfId="1" applyNumberFormat="1" applyFont="1" applyAlignment="1">
      <alignment horizontal="left" vertical="center" wrapText="1"/>
    </xf>
    <xf numFmtId="177" fontId="17" fillId="0" borderId="0" xfId="1" applyNumberFormat="1" applyFont="1" applyAlignment="1">
      <alignment horizontal="left" vertical="center"/>
    </xf>
    <xf numFmtId="177" fontId="7" fillId="0" borderId="22" xfId="1" applyNumberFormat="1" applyFont="1" applyBorder="1" applyAlignment="1">
      <alignment horizontal="center" vertical="center"/>
    </xf>
    <xf numFmtId="177" fontId="7" fillId="0" borderId="23" xfId="1" applyNumberFormat="1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177" fontId="7" fillId="0" borderId="23" xfId="0" applyNumberFormat="1" applyFont="1" applyBorder="1" applyAlignment="1">
      <alignment horizontal="center" vertical="center"/>
    </xf>
    <xf numFmtId="177" fontId="7" fillId="0" borderId="49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177" fontId="7" fillId="0" borderId="28" xfId="1" applyNumberFormat="1" applyFont="1" applyBorder="1" applyAlignment="1">
      <alignment horizontal="center" vertical="center"/>
    </xf>
    <xf numFmtId="179" fontId="18" fillId="0" borderId="35" xfId="2" applyNumberFormat="1" applyFont="1" applyBorder="1" applyAlignment="1" applyProtection="1">
      <alignment horizontal="center" vertical="center"/>
    </xf>
    <xf numFmtId="179" fontId="18" fillId="0" borderId="18" xfId="2" applyNumberFormat="1" applyFont="1" applyBorder="1" applyAlignment="1" applyProtection="1">
      <alignment horizontal="center" vertical="center"/>
    </xf>
    <xf numFmtId="179" fontId="18" fillId="0" borderId="31" xfId="2" applyNumberFormat="1" applyFont="1" applyBorder="1" applyAlignment="1" applyProtection="1">
      <alignment horizontal="center" vertical="center"/>
    </xf>
    <xf numFmtId="179" fontId="18" fillId="0" borderId="36" xfId="2" applyNumberFormat="1" applyFont="1" applyBorder="1" applyAlignment="1" applyProtection="1">
      <alignment horizontal="center" vertical="center"/>
    </xf>
    <xf numFmtId="179" fontId="18" fillId="0" borderId="25" xfId="2" applyNumberFormat="1" applyFont="1" applyBorder="1" applyAlignment="1" applyProtection="1">
      <alignment horizontal="center" vertical="center"/>
    </xf>
    <xf numFmtId="179" fontId="18" fillId="0" borderId="39" xfId="2" applyNumberFormat="1" applyFont="1" applyBorder="1" applyAlignment="1" applyProtection="1">
      <alignment horizontal="center" vertical="center"/>
    </xf>
    <xf numFmtId="177" fontId="7" fillId="0" borderId="43" xfId="1" applyNumberFormat="1" applyFont="1" applyBorder="1" applyAlignment="1">
      <alignment horizontal="center" vertical="center" textRotation="255"/>
    </xf>
    <xf numFmtId="177" fontId="7" fillId="0" borderId="45" xfId="1" applyNumberFormat="1" applyFont="1" applyBorder="1" applyAlignment="1">
      <alignment horizontal="center" vertical="center" textRotation="255"/>
    </xf>
    <xf numFmtId="177" fontId="7" fillId="0" borderId="47" xfId="1" applyNumberFormat="1" applyFont="1" applyBorder="1" applyAlignment="1">
      <alignment horizontal="center" vertical="center"/>
    </xf>
    <xf numFmtId="177" fontId="7" fillId="0" borderId="37" xfId="1" applyNumberFormat="1" applyFont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 shrinkToFit="1"/>
    </xf>
    <xf numFmtId="177" fontId="7" fillId="0" borderId="40" xfId="1" applyNumberFormat="1" applyFont="1" applyBorder="1" applyAlignment="1">
      <alignment horizontal="center" vertical="center" shrinkToFit="1"/>
    </xf>
    <xf numFmtId="177" fontId="7" fillId="0" borderId="34" xfId="1" applyNumberFormat="1" applyFont="1" applyBorder="1" applyAlignment="1">
      <alignment horizontal="center" vertical="center"/>
    </xf>
    <xf numFmtId="177" fontId="7" fillId="0" borderId="39" xfId="1" applyNumberFormat="1" applyFont="1" applyBorder="1" applyAlignment="1">
      <alignment horizontal="center" vertical="center"/>
    </xf>
    <xf numFmtId="177" fontId="16" fillId="0" borderId="48" xfId="2" applyNumberFormat="1" applyFont="1" applyBorder="1" applyAlignment="1" applyProtection="1">
      <alignment horizontal="right" vertical="center"/>
    </xf>
    <xf numFmtId="177" fontId="16" fillId="0" borderId="38" xfId="2" applyNumberFormat="1" applyFont="1" applyBorder="1" applyAlignment="1" applyProtection="1">
      <alignment horizontal="right" vertical="center"/>
    </xf>
    <xf numFmtId="177" fontId="16" fillId="0" borderId="32" xfId="2" applyNumberFormat="1" applyFont="1" applyBorder="1" applyAlignment="1" applyProtection="1">
      <alignment horizontal="right" vertical="center"/>
    </xf>
    <xf numFmtId="177" fontId="16" fillId="0" borderId="36" xfId="2" applyNumberFormat="1" applyFont="1" applyBorder="1" applyAlignment="1" applyProtection="1">
      <alignment horizontal="right" vertical="center"/>
    </xf>
    <xf numFmtId="177" fontId="7" fillId="2" borderId="4" xfId="1" applyNumberFormat="1" applyFont="1" applyFill="1" applyBorder="1" applyAlignment="1">
      <alignment horizontal="center" vertical="center"/>
    </xf>
    <xf numFmtId="177" fontId="7" fillId="2" borderId="27" xfId="1" applyNumberFormat="1" applyFont="1" applyFill="1" applyBorder="1" applyAlignment="1">
      <alignment horizontal="center" vertical="center"/>
    </xf>
    <xf numFmtId="177" fontId="9" fillId="3" borderId="18" xfId="1" applyNumberFormat="1" applyFont="1" applyFill="1" applyBorder="1" applyAlignment="1">
      <alignment horizontal="right" vertical="center"/>
    </xf>
    <xf numFmtId="177" fontId="9" fillId="3" borderId="25" xfId="1" applyNumberFormat="1" applyFont="1" applyFill="1" applyBorder="1" applyAlignment="1">
      <alignment horizontal="right" vertical="center"/>
    </xf>
    <xf numFmtId="177" fontId="6" fillId="0" borderId="18" xfId="1" applyNumberFormat="1" applyFont="1" applyBorder="1" applyAlignment="1">
      <alignment horizontal="center" vertical="center"/>
    </xf>
    <xf numFmtId="177" fontId="6" fillId="0" borderId="25" xfId="1" applyNumberFormat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center" vertical="center"/>
    </xf>
    <xf numFmtId="177" fontId="6" fillId="0" borderId="37" xfId="1" applyNumberFormat="1" applyFont="1" applyBorder="1" applyAlignment="1">
      <alignment horizontal="center" vertical="center"/>
    </xf>
    <xf numFmtId="177" fontId="4" fillId="0" borderId="0" xfId="1" applyNumberFormat="1" applyFont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177" fontId="7" fillId="3" borderId="1" xfId="1" applyNumberFormat="1" applyFont="1" applyFill="1" applyBorder="1" applyAlignment="1" applyProtection="1">
      <alignment horizontal="left" vertical="center" indent="1"/>
      <protection locked="0"/>
    </xf>
    <xf numFmtId="177" fontId="7" fillId="3" borderId="1" xfId="1" applyNumberFormat="1" applyFont="1" applyFill="1" applyBorder="1" applyAlignment="1" applyProtection="1">
      <alignment horizontal="left" vertical="center" indent="1" shrinkToFit="1"/>
      <protection locked="0"/>
    </xf>
    <xf numFmtId="177" fontId="7" fillId="3" borderId="2" xfId="1" applyNumberFormat="1" applyFont="1" applyFill="1" applyBorder="1" applyAlignment="1">
      <alignment horizontal="left" indent="1"/>
    </xf>
    <xf numFmtId="177" fontId="14" fillId="0" borderId="0" xfId="1" applyNumberFormat="1" applyFont="1" applyAlignment="1">
      <alignment horizontal="center" vertical="center" wrapText="1"/>
    </xf>
    <xf numFmtId="177" fontId="14" fillId="0" borderId="42" xfId="1" applyNumberFormat="1" applyFont="1" applyBorder="1" applyAlignment="1">
      <alignment horizontal="center" vertical="center" wrapText="1"/>
    </xf>
    <xf numFmtId="177" fontId="14" fillId="0" borderId="33" xfId="1" applyNumberFormat="1" applyFont="1" applyBorder="1" applyAlignment="1">
      <alignment horizontal="center" vertical="center" wrapText="1"/>
    </xf>
    <xf numFmtId="177" fontId="14" fillId="0" borderId="34" xfId="1" applyNumberFormat="1" applyFont="1" applyBorder="1" applyAlignment="1">
      <alignment horizontal="center" vertical="center" wrapText="1"/>
    </xf>
    <xf numFmtId="177" fontId="7" fillId="2" borderId="21" xfId="1" applyNumberFormat="1" applyFont="1" applyFill="1" applyBorder="1" applyAlignment="1">
      <alignment horizontal="center" vertical="center"/>
    </xf>
    <xf numFmtId="177" fontId="7" fillId="2" borderId="22" xfId="1" applyNumberFormat="1" applyFont="1" applyFill="1" applyBorder="1" applyAlignment="1">
      <alignment horizontal="center" vertical="center"/>
    </xf>
    <xf numFmtId="177" fontId="7" fillId="2" borderId="26" xfId="1" applyNumberFormat="1" applyFont="1" applyFill="1" applyBorder="1" applyAlignment="1">
      <alignment horizontal="center" vertical="center"/>
    </xf>
    <xf numFmtId="177" fontId="7" fillId="0" borderId="46" xfId="1" applyNumberFormat="1" applyFont="1" applyBorder="1" applyAlignment="1">
      <alignment horizontal="center" vertical="center"/>
    </xf>
    <xf numFmtId="177" fontId="7" fillId="0" borderId="40" xfId="1" applyNumberFormat="1" applyFont="1" applyBorder="1" applyAlignment="1">
      <alignment horizontal="center" vertical="center"/>
    </xf>
    <xf numFmtId="177" fontId="16" fillId="0" borderId="33" xfId="2" applyNumberFormat="1" applyFont="1" applyBorder="1" applyAlignment="1" applyProtection="1">
      <alignment horizontal="right" vertical="center"/>
    </xf>
    <xf numFmtId="177" fontId="16" fillId="0" borderId="25" xfId="2" applyNumberFormat="1" applyFont="1" applyBorder="1" applyAlignment="1" applyProtection="1">
      <alignment horizontal="right" vertical="center"/>
    </xf>
    <xf numFmtId="177" fontId="7" fillId="0" borderId="31" xfId="1" applyNumberFormat="1" applyFont="1" applyBorder="1" applyAlignment="1">
      <alignment horizontal="center" vertical="center"/>
    </xf>
    <xf numFmtId="177" fontId="7" fillId="0" borderId="44" xfId="1" applyNumberFormat="1" applyFont="1" applyBorder="1" applyAlignment="1">
      <alignment horizontal="center" vertical="center" textRotation="255"/>
    </xf>
    <xf numFmtId="177" fontId="7" fillId="0" borderId="32" xfId="1" applyNumberFormat="1" applyFont="1" applyBorder="1" applyAlignment="1">
      <alignment horizontal="right" vertical="center" textRotation="255"/>
    </xf>
    <xf numFmtId="177" fontId="7" fillId="0" borderId="36" xfId="1" applyNumberFormat="1" applyFont="1" applyBorder="1" applyAlignment="1">
      <alignment horizontal="right" vertical="center" textRotation="255"/>
    </xf>
    <xf numFmtId="177" fontId="9" fillId="0" borderId="17" xfId="2" applyNumberFormat="1" applyFont="1" applyBorder="1" applyAlignment="1" applyProtection="1">
      <alignment horizontal="right" vertical="center"/>
    </xf>
    <xf numFmtId="177" fontId="9" fillId="0" borderId="38" xfId="2" applyNumberFormat="1" applyFont="1" applyBorder="1" applyAlignment="1" applyProtection="1">
      <alignment horizontal="right" vertical="center"/>
    </xf>
    <xf numFmtId="177" fontId="16" fillId="0" borderId="24" xfId="2" applyNumberFormat="1" applyFont="1" applyBorder="1" applyAlignment="1" applyProtection="1">
      <alignment horizontal="right" vertical="center"/>
    </xf>
    <xf numFmtId="177" fontId="16" fillId="0" borderId="22" xfId="2" applyNumberFormat="1" applyFont="1" applyBorder="1" applyAlignment="1" applyProtection="1">
      <alignment horizontal="right" vertical="center"/>
    </xf>
    <xf numFmtId="177" fontId="6" fillId="0" borderId="0" xfId="1" applyNumberFormat="1" applyFont="1" applyBorder="1"/>
    <xf numFmtId="177" fontId="6" fillId="0" borderId="22" xfId="1" applyNumberFormat="1" applyFont="1" applyBorder="1" applyAlignment="1">
      <alignment vertical="center"/>
    </xf>
    <xf numFmtId="177" fontId="19" fillId="0" borderId="41" xfId="1" applyNumberFormat="1" applyFont="1" applyBorder="1" applyAlignment="1">
      <alignment horizontal="center" vertical="center" wrapText="1" shrinkToFit="1"/>
    </xf>
    <xf numFmtId="177" fontId="19" fillId="0" borderId="0" xfId="1" applyNumberFormat="1" applyFont="1" applyBorder="1" applyAlignment="1">
      <alignment horizontal="center" vertical="center" shrinkToFit="1"/>
    </xf>
    <xf numFmtId="177" fontId="19" fillId="0" borderId="41" xfId="1" applyNumberFormat="1" applyFont="1" applyBorder="1" applyAlignment="1">
      <alignment horizontal="center" vertical="center" shrinkToFit="1"/>
    </xf>
    <xf numFmtId="177" fontId="5" fillId="0" borderId="50" xfId="1" applyNumberFormat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66675</xdr:rowOff>
    </xdr:from>
    <xdr:to>
      <xdr:col>2</xdr:col>
      <xdr:colOff>19050</xdr:colOff>
      <xdr:row>1</xdr:row>
      <xdr:rowOff>152400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28E6D09C-07DF-4D75-AD1A-8DEAF4E5DCA9}"/>
            </a:ext>
          </a:extLst>
        </xdr:cNvPr>
        <xdr:cNvSpPr/>
      </xdr:nvSpPr>
      <xdr:spPr>
        <a:xfrm>
          <a:off x="47625" y="66675"/>
          <a:ext cx="1314450" cy="3048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申込集計表</a:t>
          </a:r>
        </a:p>
      </xdr:txBody>
    </xdr:sp>
    <xdr:clientData/>
  </xdr:twoCellAnchor>
  <xdr:twoCellAnchor>
    <xdr:from>
      <xdr:col>7</xdr:col>
      <xdr:colOff>47625</xdr:colOff>
      <xdr:row>36</xdr:row>
      <xdr:rowOff>76200</xdr:rowOff>
    </xdr:from>
    <xdr:to>
      <xdr:col>14</xdr:col>
      <xdr:colOff>142875</xdr:colOff>
      <xdr:row>45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2B604130-3848-424B-990F-E3F6AD21E242}"/>
            </a:ext>
          </a:extLst>
        </xdr:cNvPr>
        <xdr:cNvSpPr/>
      </xdr:nvSpPr>
      <xdr:spPr>
        <a:xfrm>
          <a:off x="3810000" y="8829675"/>
          <a:ext cx="3409950" cy="2124075"/>
        </a:xfrm>
        <a:prstGeom prst="rect">
          <a:avLst/>
        </a:prstGeom>
        <a:noFill/>
        <a:ln w="15875"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workbookViewId="0">
      <selection activeCell="M2" sqref="M2"/>
    </sheetView>
  </sheetViews>
  <sheetFormatPr defaultColWidth="9" defaultRowHeight="13.3" x14ac:dyDescent="0.25"/>
  <cols>
    <col min="1" max="1" width="6.765625" style="13" customWidth="1"/>
    <col min="2" max="2" width="10.84375" style="13" customWidth="1"/>
    <col min="3" max="3" width="6.765625" style="13" customWidth="1"/>
    <col min="4" max="4" width="6.61328125" style="13" customWidth="1"/>
    <col min="5" max="5" width="5.84375" style="13" customWidth="1"/>
    <col min="6" max="6" width="7.3828125" style="13" customWidth="1"/>
    <col min="7" max="7" width="5.15234375" style="13" customWidth="1"/>
    <col min="8" max="8" width="4.4609375" style="13" customWidth="1"/>
    <col min="9" max="9" width="4" style="13" customWidth="1"/>
    <col min="10" max="10" width="7.3828125" style="13" customWidth="1"/>
    <col min="11" max="11" width="3.3828125" style="13" bestFit="1" customWidth="1"/>
    <col min="12" max="12" width="9.23046875" style="13" customWidth="1"/>
    <col min="13" max="13" width="10.61328125" style="13" customWidth="1"/>
    <col min="14" max="14" width="4.3828125" style="13" customWidth="1"/>
    <col min="15" max="15" width="3" style="13" customWidth="1"/>
    <col min="16" max="16" width="4.84375" style="13" customWidth="1"/>
    <col min="17" max="17" width="9" style="15"/>
    <col min="18" max="16384" width="9" style="13"/>
  </cols>
  <sheetData>
    <row r="1" spans="1:22" ht="16.75" x14ac:dyDescent="0.25">
      <c r="J1" s="153"/>
      <c r="O1" s="14"/>
    </row>
    <row r="2" spans="1:22" ht="16.75" x14ac:dyDescent="0.25">
      <c r="A2" s="16"/>
      <c r="B2" s="17"/>
      <c r="C2" s="17"/>
      <c r="D2" s="17"/>
      <c r="E2" s="17"/>
      <c r="F2" s="17"/>
      <c r="G2" s="18"/>
      <c r="H2" s="18"/>
      <c r="I2" s="18"/>
      <c r="J2" s="75">
        <f>J12+J14</f>
        <v>0</v>
      </c>
      <c r="K2" s="18"/>
      <c r="L2" s="19" t="s">
        <v>51</v>
      </c>
      <c r="M2" s="20" t="s">
        <v>41</v>
      </c>
      <c r="N2" s="21"/>
      <c r="Q2" s="22" t="s">
        <v>0</v>
      </c>
      <c r="R2" s="23"/>
      <c r="S2" s="23"/>
      <c r="T2" s="23"/>
      <c r="U2" s="23"/>
      <c r="V2" s="23"/>
    </row>
    <row r="3" spans="1:22" ht="14.15" x14ac:dyDescent="0.25">
      <c r="A3" s="129" t="s">
        <v>59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Q3" s="22"/>
      <c r="R3" s="23"/>
      <c r="S3" s="23"/>
      <c r="T3" s="23"/>
      <c r="U3" s="23"/>
      <c r="V3" s="23"/>
    </row>
    <row r="4" spans="1:22" ht="14.15" x14ac:dyDescent="0.25">
      <c r="A4" s="129" t="s">
        <v>54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Q4" s="22"/>
      <c r="R4" s="23"/>
      <c r="S4" s="23"/>
      <c r="T4" s="23"/>
      <c r="U4" s="23"/>
      <c r="V4" s="23"/>
    </row>
    <row r="5" spans="1:22" ht="21" x14ac:dyDescent="0.25">
      <c r="A5" s="130" t="s">
        <v>1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Q5" s="22"/>
      <c r="R5" s="23"/>
      <c r="S5" s="23"/>
      <c r="T5" s="23"/>
      <c r="U5" s="23"/>
      <c r="V5" s="23"/>
    </row>
    <row r="6" spans="1:22" ht="11.25" customHeight="1" x14ac:dyDescent="0.25">
      <c r="A6" s="24"/>
      <c r="B6" s="17"/>
      <c r="C6" s="17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Q6" s="22"/>
      <c r="R6" s="23"/>
      <c r="S6" s="23"/>
      <c r="T6" s="23"/>
      <c r="U6" s="23"/>
      <c r="V6" s="23"/>
    </row>
    <row r="7" spans="1:22" ht="23.25" customHeight="1" x14ac:dyDescent="0.25">
      <c r="A7" s="17" t="s">
        <v>2</v>
      </c>
      <c r="B7" s="132"/>
      <c r="C7" s="132"/>
      <c r="D7" s="132"/>
      <c r="E7" s="132"/>
      <c r="F7" s="132"/>
      <c r="H7" s="19"/>
      <c r="I7" s="19" t="s">
        <v>3</v>
      </c>
      <c r="J7" s="131"/>
      <c r="K7" s="131"/>
      <c r="L7" s="131"/>
      <c r="M7" s="131"/>
      <c r="N7" s="131"/>
      <c r="O7" s="17"/>
      <c r="Q7" s="22" t="s">
        <v>4</v>
      </c>
      <c r="R7" s="23"/>
      <c r="S7" s="23"/>
      <c r="T7" s="23"/>
      <c r="U7" s="23"/>
      <c r="V7" s="23"/>
    </row>
    <row r="8" spans="1:22" ht="19.75" customHeight="1" x14ac:dyDescent="0.25">
      <c r="C8" s="52" t="s">
        <v>42</v>
      </c>
      <c r="H8" s="25"/>
      <c r="I8" s="25" t="s">
        <v>5</v>
      </c>
      <c r="J8" s="133"/>
      <c r="K8" s="133"/>
      <c r="L8" s="133"/>
      <c r="M8" s="133"/>
      <c r="N8" s="133"/>
      <c r="Q8" s="22" t="s">
        <v>6</v>
      </c>
      <c r="R8" s="23"/>
      <c r="S8" s="23"/>
      <c r="T8" s="23"/>
      <c r="U8" s="23"/>
      <c r="V8" s="23"/>
    </row>
    <row r="9" spans="1:22" ht="13.75" thickBot="1" x14ac:dyDescent="0.3">
      <c r="Q9" s="22"/>
      <c r="R9" s="23"/>
      <c r="S9" s="23"/>
      <c r="T9" s="23"/>
      <c r="U9" s="23"/>
      <c r="V9" s="23"/>
    </row>
    <row r="10" spans="1:22" s="17" customFormat="1" ht="20.149999999999999" customHeight="1" thickBot="1" x14ac:dyDescent="0.3">
      <c r="A10" s="26" t="s">
        <v>7</v>
      </c>
      <c r="B10" s="121" t="s">
        <v>8</v>
      </c>
      <c r="C10" s="121"/>
      <c r="D10" s="121"/>
      <c r="E10" s="121"/>
      <c r="F10" s="121" t="s">
        <v>9</v>
      </c>
      <c r="G10" s="122"/>
      <c r="H10" s="27"/>
      <c r="I10" s="138" t="s">
        <v>10</v>
      </c>
      <c r="J10" s="139"/>
      <c r="K10" s="139"/>
      <c r="L10" s="139"/>
      <c r="M10" s="139"/>
      <c r="N10" s="140"/>
      <c r="Q10" s="28"/>
      <c r="R10" s="29"/>
      <c r="S10" s="29"/>
      <c r="T10" s="29"/>
      <c r="U10" s="29"/>
      <c r="V10" s="29"/>
    </row>
    <row r="11" spans="1:22" s="17" customFormat="1" ht="20.149999999999999" customHeight="1" x14ac:dyDescent="0.25">
      <c r="A11" s="30" t="s">
        <v>61</v>
      </c>
      <c r="B11" s="31" t="s">
        <v>11</v>
      </c>
      <c r="C11" s="85" t="s">
        <v>55</v>
      </c>
      <c r="D11" s="85" t="s">
        <v>52</v>
      </c>
      <c r="E11" s="34" t="s">
        <v>14</v>
      </c>
      <c r="F11" s="67"/>
      <c r="G11" s="35" t="s">
        <v>15</v>
      </c>
      <c r="I11" s="109" t="s">
        <v>45</v>
      </c>
      <c r="J11" s="134" t="s">
        <v>43</v>
      </c>
      <c r="K11" s="134"/>
      <c r="L11" s="134"/>
      <c r="M11" s="134"/>
      <c r="N11" s="135"/>
      <c r="Q11" s="28" t="s">
        <v>34</v>
      </c>
      <c r="R11" s="29"/>
      <c r="S11" s="29"/>
      <c r="T11" s="29"/>
      <c r="U11" s="29"/>
      <c r="V11" s="29"/>
    </row>
    <row r="12" spans="1:22" s="17" customFormat="1" ht="20.149999999999999" customHeight="1" thickBot="1" x14ac:dyDescent="0.3">
      <c r="A12" s="36" t="s">
        <v>62</v>
      </c>
      <c r="B12" s="37" t="s">
        <v>17</v>
      </c>
      <c r="C12" s="38" t="s">
        <v>18</v>
      </c>
      <c r="D12" s="38" t="s">
        <v>18</v>
      </c>
      <c r="E12" s="40" t="s">
        <v>19</v>
      </c>
      <c r="F12" s="68"/>
      <c r="G12" s="41" t="s">
        <v>15</v>
      </c>
      <c r="I12" s="146"/>
      <c r="J12" s="87"/>
      <c r="K12" s="88" t="s">
        <v>36</v>
      </c>
      <c r="L12" s="78" t="s">
        <v>57</v>
      </c>
      <c r="M12" s="86">
        <f>J12*1000</f>
        <v>0</v>
      </c>
      <c r="N12" s="58" t="s">
        <v>16</v>
      </c>
      <c r="Q12" s="42" t="s">
        <v>35</v>
      </c>
      <c r="R12" s="29"/>
      <c r="S12" s="29"/>
      <c r="T12" s="29"/>
      <c r="U12" s="29"/>
      <c r="V12" s="29"/>
    </row>
    <row r="13" spans="1:22" s="17" customFormat="1" ht="20.149999999999999" customHeight="1" x14ac:dyDescent="0.25">
      <c r="A13" s="36" t="s">
        <v>63</v>
      </c>
      <c r="B13" s="37" t="s">
        <v>25</v>
      </c>
      <c r="C13" s="38" t="s">
        <v>55</v>
      </c>
      <c r="D13" s="38" t="s">
        <v>56</v>
      </c>
      <c r="E13" s="40" t="s">
        <v>14</v>
      </c>
      <c r="F13" s="68"/>
      <c r="G13" s="41" t="s">
        <v>15</v>
      </c>
      <c r="I13" s="146"/>
      <c r="J13" s="136" t="s">
        <v>44</v>
      </c>
      <c r="K13" s="136"/>
      <c r="L13" s="136"/>
      <c r="M13" s="136"/>
      <c r="N13" s="137"/>
      <c r="Q13" s="42" t="s">
        <v>38</v>
      </c>
      <c r="R13" s="29"/>
      <c r="S13" s="29"/>
      <c r="T13" s="29"/>
      <c r="U13" s="29"/>
      <c r="V13" s="29"/>
    </row>
    <row r="14" spans="1:22" s="17" customFormat="1" ht="20.149999999999999" customHeight="1" thickBot="1" x14ac:dyDescent="0.3">
      <c r="A14" s="158" t="s">
        <v>64</v>
      </c>
      <c r="B14" s="54" t="s">
        <v>17</v>
      </c>
      <c r="C14" s="55" t="s">
        <v>18</v>
      </c>
      <c r="D14" s="55" t="s">
        <v>18</v>
      </c>
      <c r="E14" s="57" t="s">
        <v>19</v>
      </c>
      <c r="F14" s="70"/>
      <c r="G14" s="58" t="s">
        <v>15</v>
      </c>
      <c r="I14" s="146"/>
      <c r="J14" s="87"/>
      <c r="K14" s="88" t="s">
        <v>36</v>
      </c>
      <c r="L14" s="78" t="s">
        <v>58</v>
      </c>
      <c r="M14" s="86">
        <f>J14*2000</f>
        <v>0</v>
      </c>
      <c r="N14" s="58" t="s">
        <v>16</v>
      </c>
      <c r="Q14" s="43"/>
      <c r="R14" s="29"/>
      <c r="S14" s="29"/>
      <c r="T14" s="29"/>
      <c r="U14" s="29"/>
      <c r="V14" s="29"/>
    </row>
    <row r="15" spans="1:22" s="17" customFormat="1" ht="20.149999999999999" customHeight="1" thickBot="1" x14ac:dyDescent="0.3">
      <c r="A15" s="59"/>
      <c r="B15" s="96" t="s">
        <v>32</v>
      </c>
      <c r="C15" s="96"/>
      <c r="D15" s="96"/>
      <c r="E15" s="97"/>
      <c r="F15" s="71">
        <f>SUM(F11:F14)</f>
        <v>0</v>
      </c>
      <c r="G15" s="60" t="s">
        <v>15</v>
      </c>
      <c r="I15" s="89" t="s">
        <v>49</v>
      </c>
      <c r="J15" s="154">
        <f>J14+J12</f>
        <v>0</v>
      </c>
      <c r="K15" s="90" t="s">
        <v>36</v>
      </c>
      <c r="L15" s="151">
        <f>M12+M14</f>
        <v>0</v>
      </c>
      <c r="M15" s="152"/>
      <c r="N15" s="60" t="s">
        <v>16</v>
      </c>
    </row>
    <row r="16" spans="1:22" s="17" customFormat="1" ht="20.149999999999999" customHeight="1" thickBot="1" x14ac:dyDescent="0.3">
      <c r="A16" s="80"/>
      <c r="B16" s="80"/>
      <c r="C16" s="80"/>
      <c r="D16" s="81"/>
      <c r="E16" s="81"/>
      <c r="F16" s="81"/>
      <c r="G16" s="83"/>
      <c r="H16" s="83"/>
      <c r="I16" s="84"/>
      <c r="J16" s="79"/>
      <c r="K16" s="82"/>
      <c r="L16" s="79"/>
      <c r="M16" s="79"/>
      <c r="N16" s="82"/>
      <c r="O16" s="83"/>
      <c r="Q16" s="43"/>
      <c r="R16" s="29"/>
      <c r="S16" s="29"/>
      <c r="T16" s="29"/>
      <c r="U16" s="29"/>
      <c r="V16" s="29"/>
    </row>
    <row r="17" spans="1:22" s="17" customFormat="1" ht="20.149999999999999" customHeight="1" thickBot="1" x14ac:dyDescent="0.3">
      <c r="A17" s="26" t="s">
        <v>7</v>
      </c>
      <c r="B17" s="121" t="s">
        <v>8</v>
      </c>
      <c r="C17" s="121"/>
      <c r="D17" s="121"/>
      <c r="E17" s="121"/>
      <c r="F17" s="121" t="s">
        <v>9</v>
      </c>
      <c r="G17" s="122"/>
      <c r="H17" s="27"/>
      <c r="I17" s="138" t="s">
        <v>10</v>
      </c>
      <c r="J17" s="139"/>
      <c r="K17" s="139"/>
      <c r="L17" s="139"/>
      <c r="M17" s="139"/>
      <c r="N17" s="140"/>
      <c r="Q17" s="28"/>
      <c r="R17" s="29"/>
      <c r="S17" s="29"/>
      <c r="T17" s="29"/>
      <c r="U17" s="29"/>
      <c r="V17" s="29"/>
    </row>
    <row r="18" spans="1:22" s="17" customFormat="1" ht="20.149999999999999" customHeight="1" x14ac:dyDescent="0.25">
      <c r="A18" s="30">
        <v>1</v>
      </c>
      <c r="B18" s="31" t="s">
        <v>11</v>
      </c>
      <c r="C18" s="32" t="s">
        <v>12</v>
      </c>
      <c r="D18" s="33" t="s">
        <v>13</v>
      </c>
      <c r="E18" s="34" t="s">
        <v>14</v>
      </c>
      <c r="F18" s="67"/>
      <c r="G18" s="35" t="s">
        <v>15</v>
      </c>
      <c r="I18" s="109" t="s">
        <v>45</v>
      </c>
      <c r="J18" s="134" t="s">
        <v>43</v>
      </c>
      <c r="K18" s="134"/>
      <c r="L18" s="134"/>
      <c r="M18" s="134"/>
      <c r="N18" s="135"/>
      <c r="Q18" s="28" t="s">
        <v>34</v>
      </c>
      <c r="R18" s="29"/>
      <c r="S18" s="29"/>
      <c r="T18" s="29"/>
      <c r="U18" s="29"/>
      <c r="V18" s="29"/>
    </row>
    <row r="19" spans="1:22" s="17" customFormat="1" ht="20.149999999999999" customHeight="1" x14ac:dyDescent="0.25">
      <c r="A19" s="36">
        <v>2</v>
      </c>
      <c r="B19" s="37" t="s">
        <v>17</v>
      </c>
      <c r="C19" s="38" t="s">
        <v>18</v>
      </c>
      <c r="D19" s="39" t="s">
        <v>13</v>
      </c>
      <c r="E19" s="40" t="s">
        <v>19</v>
      </c>
      <c r="F19" s="68"/>
      <c r="G19" s="41" t="s">
        <v>15</v>
      </c>
      <c r="I19" s="146"/>
      <c r="J19" s="123"/>
      <c r="K19" s="125" t="s">
        <v>36</v>
      </c>
      <c r="L19" s="127" t="s">
        <v>37</v>
      </c>
      <c r="M19" s="149">
        <f>J19*3000</f>
        <v>0</v>
      </c>
      <c r="N19" s="91" t="s">
        <v>16</v>
      </c>
      <c r="Q19" s="42" t="s">
        <v>35</v>
      </c>
      <c r="R19" s="29"/>
      <c r="S19" s="29"/>
      <c r="T19" s="29"/>
      <c r="U19" s="29"/>
      <c r="V19" s="29"/>
    </row>
    <row r="20" spans="1:22" s="17" customFormat="1" ht="20.149999999999999" customHeight="1" thickBot="1" x14ac:dyDescent="0.3">
      <c r="A20" s="36">
        <v>3</v>
      </c>
      <c r="B20" s="37" t="s">
        <v>17</v>
      </c>
      <c r="C20" s="38" t="s">
        <v>18</v>
      </c>
      <c r="D20" s="39" t="s">
        <v>20</v>
      </c>
      <c r="E20" s="40" t="s">
        <v>14</v>
      </c>
      <c r="F20" s="68"/>
      <c r="G20" s="41" t="s">
        <v>15</v>
      </c>
      <c r="I20" s="146"/>
      <c r="J20" s="124"/>
      <c r="K20" s="126"/>
      <c r="L20" s="128"/>
      <c r="M20" s="150"/>
      <c r="N20" s="92"/>
      <c r="Q20" s="42" t="s">
        <v>38</v>
      </c>
      <c r="R20" s="29"/>
      <c r="S20" s="29"/>
      <c r="T20" s="29"/>
      <c r="U20" s="29"/>
      <c r="V20" s="29"/>
    </row>
    <row r="21" spans="1:22" s="17" customFormat="1" ht="20.149999999999999" customHeight="1" x14ac:dyDescent="0.25">
      <c r="A21" s="36">
        <v>4</v>
      </c>
      <c r="B21" s="37" t="s">
        <v>17</v>
      </c>
      <c r="C21" s="38" t="s">
        <v>18</v>
      </c>
      <c r="D21" s="39" t="s">
        <v>20</v>
      </c>
      <c r="E21" s="40" t="s">
        <v>19</v>
      </c>
      <c r="F21" s="68"/>
      <c r="G21" s="41" t="s">
        <v>15</v>
      </c>
      <c r="I21" s="146"/>
      <c r="J21" s="136" t="s">
        <v>44</v>
      </c>
      <c r="K21" s="136"/>
      <c r="L21" s="136"/>
      <c r="M21" s="136"/>
      <c r="N21" s="137"/>
      <c r="Q21" s="43"/>
      <c r="R21" s="29"/>
      <c r="S21" s="29"/>
      <c r="T21" s="29"/>
      <c r="U21" s="29"/>
      <c r="V21" s="29"/>
    </row>
    <row r="22" spans="1:22" s="17" customFormat="1" ht="20.149999999999999" customHeight="1" x14ac:dyDescent="0.25">
      <c r="A22" s="36">
        <v>5</v>
      </c>
      <c r="B22" s="37" t="s">
        <v>17</v>
      </c>
      <c r="C22" s="38" t="s">
        <v>18</v>
      </c>
      <c r="D22" s="39" t="s">
        <v>21</v>
      </c>
      <c r="E22" s="40" t="s">
        <v>14</v>
      </c>
      <c r="F22" s="68"/>
      <c r="G22" s="41" t="s">
        <v>15</v>
      </c>
      <c r="I22" s="146"/>
      <c r="J22" s="123"/>
      <c r="K22" s="125" t="s">
        <v>36</v>
      </c>
      <c r="L22" s="127" t="s">
        <v>39</v>
      </c>
      <c r="M22" s="149">
        <f>J22*5000</f>
        <v>0</v>
      </c>
      <c r="N22" s="91" t="s">
        <v>16</v>
      </c>
    </row>
    <row r="23" spans="1:22" s="17" customFormat="1" ht="20.149999999999999" customHeight="1" thickBot="1" x14ac:dyDescent="0.3">
      <c r="A23" s="36">
        <v>6</v>
      </c>
      <c r="B23" s="37" t="s">
        <v>17</v>
      </c>
      <c r="C23" s="38" t="s">
        <v>18</v>
      </c>
      <c r="D23" s="39" t="s">
        <v>21</v>
      </c>
      <c r="E23" s="40" t="s">
        <v>19</v>
      </c>
      <c r="F23" s="68"/>
      <c r="G23" s="41" t="s">
        <v>15</v>
      </c>
      <c r="I23" s="146"/>
      <c r="J23" s="124"/>
      <c r="K23" s="126"/>
      <c r="L23" s="128"/>
      <c r="M23" s="150"/>
      <c r="N23" s="92"/>
      <c r="Q23" s="43"/>
      <c r="R23" s="29"/>
      <c r="S23" s="29"/>
      <c r="T23" s="29"/>
      <c r="U23" s="29"/>
      <c r="V23" s="29"/>
    </row>
    <row r="24" spans="1:22" s="17" customFormat="1" ht="20.149999999999999" customHeight="1" x14ac:dyDescent="0.25">
      <c r="A24" s="36">
        <v>7</v>
      </c>
      <c r="B24" s="37" t="s">
        <v>17</v>
      </c>
      <c r="C24" s="38" t="s">
        <v>18</v>
      </c>
      <c r="D24" s="39" t="s">
        <v>22</v>
      </c>
      <c r="E24" s="40" t="s">
        <v>14</v>
      </c>
      <c r="F24" s="68"/>
      <c r="G24" s="41" t="s">
        <v>15</v>
      </c>
      <c r="I24" s="147" t="s">
        <v>49</v>
      </c>
      <c r="J24" s="143">
        <f>J19+J22</f>
        <v>0</v>
      </c>
      <c r="K24" s="141" t="s">
        <v>36</v>
      </c>
      <c r="L24" s="143">
        <f>M19+M22</f>
        <v>0</v>
      </c>
      <c r="M24" s="143"/>
      <c r="N24" s="145" t="s">
        <v>16</v>
      </c>
      <c r="Q24" s="43"/>
      <c r="R24" s="29"/>
      <c r="S24" s="29"/>
      <c r="T24" s="29"/>
      <c r="U24" s="29"/>
      <c r="V24" s="29"/>
    </row>
    <row r="25" spans="1:22" s="17" customFormat="1" ht="20.149999999999999" customHeight="1" thickBot="1" x14ac:dyDescent="0.3">
      <c r="A25" s="36">
        <v>8</v>
      </c>
      <c r="B25" s="37" t="s">
        <v>17</v>
      </c>
      <c r="C25" s="38" t="s">
        <v>18</v>
      </c>
      <c r="D25" s="39" t="s">
        <v>22</v>
      </c>
      <c r="E25" s="40" t="s">
        <v>19</v>
      </c>
      <c r="F25" s="68"/>
      <c r="G25" s="41" t="s">
        <v>15</v>
      </c>
      <c r="I25" s="148"/>
      <c r="J25" s="144"/>
      <c r="K25" s="142"/>
      <c r="L25" s="144"/>
      <c r="M25" s="144"/>
      <c r="N25" s="116"/>
      <c r="Q25" s="43"/>
      <c r="R25" s="29"/>
      <c r="S25" s="29"/>
      <c r="T25" s="29"/>
      <c r="U25" s="29"/>
      <c r="V25" s="29"/>
    </row>
    <row r="26" spans="1:22" s="17" customFormat="1" ht="20.149999999999999" customHeight="1" thickBot="1" x14ac:dyDescent="0.3">
      <c r="A26" s="36">
        <v>9</v>
      </c>
      <c r="B26" s="37" t="s">
        <v>17</v>
      </c>
      <c r="C26" s="38" t="s">
        <v>18</v>
      </c>
      <c r="D26" s="39" t="s">
        <v>23</v>
      </c>
      <c r="E26" s="40" t="s">
        <v>14</v>
      </c>
      <c r="F26" s="68"/>
      <c r="G26" s="41" t="s">
        <v>15</v>
      </c>
      <c r="J26" s="77"/>
      <c r="K26" s="77"/>
      <c r="L26" s="77"/>
      <c r="M26" s="77"/>
      <c r="N26" s="74"/>
      <c r="Q26" s="43"/>
      <c r="R26" s="29"/>
      <c r="S26" s="29"/>
      <c r="T26" s="29"/>
      <c r="U26" s="29"/>
      <c r="V26" s="29"/>
    </row>
    <row r="27" spans="1:22" s="17" customFormat="1" ht="20.149999999999999" customHeight="1" x14ac:dyDescent="0.25">
      <c r="A27" s="36">
        <v>10</v>
      </c>
      <c r="B27" s="37" t="s">
        <v>17</v>
      </c>
      <c r="C27" s="38" t="s">
        <v>18</v>
      </c>
      <c r="D27" s="39" t="s">
        <v>23</v>
      </c>
      <c r="E27" s="40" t="s">
        <v>19</v>
      </c>
      <c r="F27" s="68"/>
      <c r="G27" s="41" t="s">
        <v>15</v>
      </c>
      <c r="I27" s="109" t="s">
        <v>46</v>
      </c>
      <c r="J27" s="119">
        <f>F44+F45</f>
        <v>0</v>
      </c>
      <c r="K27" s="113" t="s">
        <v>47</v>
      </c>
      <c r="L27" s="111" t="s">
        <v>48</v>
      </c>
      <c r="M27" s="117">
        <f>J27*6000</f>
        <v>0</v>
      </c>
      <c r="N27" s="115" t="s">
        <v>16</v>
      </c>
      <c r="Q27" s="43"/>
      <c r="R27" s="29"/>
      <c r="S27" s="29"/>
      <c r="T27" s="29"/>
      <c r="U27" s="29"/>
      <c r="V27" s="29"/>
    </row>
    <row r="28" spans="1:22" s="17" customFormat="1" ht="20.149999999999999" customHeight="1" thickBot="1" x14ac:dyDescent="0.3">
      <c r="A28" s="36">
        <v>11</v>
      </c>
      <c r="B28" s="37" t="s">
        <v>17</v>
      </c>
      <c r="C28" s="38" t="s">
        <v>18</v>
      </c>
      <c r="D28" s="39" t="s">
        <v>24</v>
      </c>
      <c r="E28" s="40" t="s">
        <v>14</v>
      </c>
      <c r="F28" s="68"/>
      <c r="G28" s="41" t="s">
        <v>15</v>
      </c>
      <c r="I28" s="110"/>
      <c r="J28" s="120"/>
      <c r="K28" s="114"/>
      <c r="L28" s="112"/>
      <c r="M28" s="118"/>
      <c r="N28" s="116"/>
      <c r="Q28" s="43"/>
      <c r="R28" s="29"/>
      <c r="S28" s="29"/>
      <c r="T28" s="29"/>
      <c r="U28" s="29"/>
      <c r="V28" s="29"/>
    </row>
    <row r="29" spans="1:22" s="17" customFormat="1" ht="20.149999999999999" customHeight="1" thickBot="1" x14ac:dyDescent="0.3">
      <c r="A29" s="36">
        <v>12</v>
      </c>
      <c r="B29" s="37" t="s">
        <v>17</v>
      </c>
      <c r="C29" s="38" t="s">
        <v>18</v>
      </c>
      <c r="D29" s="39" t="s">
        <v>24</v>
      </c>
      <c r="E29" s="40" t="s">
        <v>19</v>
      </c>
      <c r="F29" s="68"/>
      <c r="G29" s="41" t="s">
        <v>15</v>
      </c>
      <c r="I29" s="74"/>
      <c r="J29" s="64"/>
      <c r="K29" s="64"/>
      <c r="L29" s="64"/>
      <c r="M29" s="64"/>
      <c r="N29" s="65"/>
      <c r="Q29" s="43"/>
      <c r="R29" s="29"/>
      <c r="S29" s="29"/>
      <c r="T29" s="29"/>
      <c r="U29" s="29"/>
      <c r="V29" s="29"/>
    </row>
    <row r="30" spans="1:22" s="17" customFormat="1" ht="20.149999999999999" customHeight="1" thickTop="1" thickBot="1" x14ac:dyDescent="0.3">
      <c r="A30" s="44">
        <v>21</v>
      </c>
      <c r="B30" s="45" t="s">
        <v>25</v>
      </c>
      <c r="C30" s="46" t="s">
        <v>12</v>
      </c>
      <c r="D30" s="47" t="s">
        <v>13</v>
      </c>
      <c r="E30" s="48" t="s">
        <v>14</v>
      </c>
      <c r="F30" s="69"/>
      <c r="G30" s="49" t="s">
        <v>15</v>
      </c>
      <c r="J30" s="75"/>
      <c r="K30" s="75"/>
      <c r="L30" s="75"/>
      <c r="M30" s="75"/>
      <c r="N30" s="61"/>
      <c r="Q30" s="50"/>
      <c r="R30" s="29"/>
      <c r="S30" s="29"/>
      <c r="T30" s="29"/>
      <c r="U30" s="29"/>
      <c r="V30" s="29"/>
    </row>
    <row r="31" spans="1:22" s="17" customFormat="1" ht="20.149999999999999" customHeight="1" x14ac:dyDescent="0.25">
      <c r="A31" s="36">
        <v>22</v>
      </c>
      <c r="B31" s="37" t="s">
        <v>17</v>
      </c>
      <c r="C31" s="38" t="s">
        <v>18</v>
      </c>
      <c r="D31" s="39" t="s">
        <v>13</v>
      </c>
      <c r="E31" s="40" t="s">
        <v>19</v>
      </c>
      <c r="F31" s="68"/>
      <c r="G31" s="41" t="s">
        <v>15</v>
      </c>
      <c r="I31" s="100" t="s">
        <v>53</v>
      </c>
      <c r="J31" s="101"/>
      <c r="K31" s="101"/>
      <c r="L31" s="101"/>
      <c r="M31" s="101"/>
      <c r="N31" s="102"/>
      <c r="Q31" s="43"/>
      <c r="R31" s="29"/>
      <c r="S31" s="29"/>
      <c r="T31" s="29"/>
      <c r="U31" s="29"/>
      <c r="V31" s="29"/>
    </row>
    <row r="32" spans="1:22" s="17" customFormat="1" ht="20.149999999999999" customHeight="1" x14ac:dyDescent="0.25">
      <c r="A32" s="36">
        <v>23</v>
      </c>
      <c r="B32" s="37" t="s">
        <v>17</v>
      </c>
      <c r="C32" s="38" t="s">
        <v>18</v>
      </c>
      <c r="D32" s="39" t="s">
        <v>20</v>
      </c>
      <c r="E32" s="40" t="s">
        <v>14</v>
      </c>
      <c r="F32" s="68"/>
      <c r="G32" s="41" t="s">
        <v>15</v>
      </c>
      <c r="I32" s="103">
        <f>L15+L24+M27</f>
        <v>0</v>
      </c>
      <c r="J32" s="104"/>
      <c r="K32" s="104"/>
      <c r="L32" s="104"/>
      <c r="M32" s="104"/>
      <c r="N32" s="105"/>
      <c r="Q32" s="43"/>
      <c r="R32" s="29"/>
      <c r="S32" s="29"/>
      <c r="T32" s="29"/>
      <c r="U32" s="29"/>
      <c r="V32" s="29"/>
    </row>
    <row r="33" spans="1:22" s="17" customFormat="1" ht="20.149999999999999" customHeight="1" thickBot="1" x14ac:dyDescent="0.3">
      <c r="A33" s="36">
        <v>24</v>
      </c>
      <c r="B33" s="37" t="s">
        <v>17</v>
      </c>
      <c r="C33" s="38" t="s">
        <v>18</v>
      </c>
      <c r="D33" s="39" t="s">
        <v>20</v>
      </c>
      <c r="E33" s="40" t="s">
        <v>19</v>
      </c>
      <c r="F33" s="68"/>
      <c r="G33" s="41" t="s">
        <v>15</v>
      </c>
      <c r="I33" s="106"/>
      <c r="J33" s="107"/>
      <c r="K33" s="107"/>
      <c r="L33" s="107"/>
      <c r="M33" s="107"/>
      <c r="N33" s="108"/>
      <c r="Q33" s="43"/>
      <c r="R33" s="29"/>
      <c r="S33" s="29"/>
      <c r="T33" s="29"/>
      <c r="U33" s="29"/>
      <c r="V33" s="29"/>
    </row>
    <row r="34" spans="1:22" s="17" customFormat="1" ht="20.149999999999999" customHeight="1" x14ac:dyDescent="0.25">
      <c r="A34" s="36">
        <v>25</v>
      </c>
      <c r="B34" s="37" t="s">
        <v>17</v>
      </c>
      <c r="C34" s="38" t="s">
        <v>18</v>
      </c>
      <c r="D34" s="39" t="s">
        <v>21</v>
      </c>
      <c r="E34" s="40" t="s">
        <v>14</v>
      </c>
      <c r="F34" s="68"/>
      <c r="G34" s="41" t="s">
        <v>15</v>
      </c>
      <c r="J34" s="13"/>
      <c r="L34" s="13"/>
      <c r="M34" s="13"/>
      <c r="N34" s="76"/>
      <c r="Q34" s="43"/>
      <c r="R34" s="29"/>
      <c r="S34" s="29"/>
      <c r="T34" s="29"/>
      <c r="U34" s="29"/>
      <c r="V34" s="29"/>
    </row>
    <row r="35" spans="1:22" s="17" customFormat="1" ht="20.149999999999999" customHeight="1" x14ac:dyDescent="0.25">
      <c r="A35" s="36">
        <v>26</v>
      </c>
      <c r="B35" s="37" t="s">
        <v>17</v>
      </c>
      <c r="C35" s="38" t="s">
        <v>18</v>
      </c>
      <c r="D35" s="39" t="s">
        <v>21</v>
      </c>
      <c r="E35" s="40" t="s">
        <v>19</v>
      </c>
      <c r="F35" s="68"/>
      <c r="G35" s="41" t="s">
        <v>15</v>
      </c>
      <c r="J35" s="13"/>
      <c r="L35" s="13"/>
      <c r="M35" s="13"/>
      <c r="N35" s="76"/>
      <c r="Q35" s="43"/>
      <c r="R35" s="29"/>
      <c r="S35" s="29"/>
      <c r="T35" s="29"/>
      <c r="U35" s="29"/>
      <c r="V35" s="29"/>
    </row>
    <row r="36" spans="1:22" s="17" customFormat="1" ht="20.149999999999999" customHeight="1" x14ac:dyDescent="0.25">
      <c r="A36" s="36">
        <v>27</v>
      </c>
      <c r="B36" s="37" t="s">
        <v>17</v>
      </c>
      <c r="C36" s="38" t="s">
        <v>18</v>
      </c>
      <c r="D36" s="39" t="s">
        <v>22</v>
      </c>
      <c r="E36" s="40" t="s">
        <v>14</v>
      </c>
      <c r="F36" s="68"/>
      <c r="G36" s="41" t="s">
        <v>15</v>
      </c>
      <c r="J36" s="13"/>
      <c r="L36" s="13"/>
      <c r="M36" s="13"/>
      <c r="N36" s="76"/>
      <c r="R36" s="29"/>
      <c r="S36" s="29"/>
      <c r="T36" s="29"/>
      <c r="U36" s="29"/>
      <c r="V36" s="29"/>
    </row>
    <row r="37" spans="1:22" s="17" customFormat="1" ht="20.149999999999999" customHeight="1" x14ac:dyDescent="0.25">
      <c r="A37" s="36">
        <v>28</v>
      </c>
      <c r="B37" s="37" t="s">
        <v>17</v>
      </c>
      <c r="C37" s="38" t="s">
        <v>18</v>
      </c>
      <c r="D37" s="39" t="s">
        <v>22</v>
      </c>
      <c r="E37" s="40" t="s">
        <v>19</v>
      </c>
      <c r="F37" s="68"/>
      <c r="G37" s="41" t="s">
        <v>15</v>
      </c>
      <c r="J37" s="13"/>
      <c r="K37" s="13"/>
      <c r="L37" s="13"/>
      <c r="M37" s="13"/>
      <c r="N37" s="13"/>
      <c r="Q37" s="43"/>
      <c r="R37" s="29"/>
      <c r="S37" s="29"/>
      <c r="T37" s="29"/>
      <c r="U37" s="29"/>
      <c r="V37" s="29"/>
    </row>
    <row r="38" spans="1:22" s="17" customFormat="1" ht="20.149999999999999" customHeight="1" x14ac:dyDescent="0.25">
      <c r="A38" s="36">
        <v>29</v>
      </c>
      <c r="B38" s="37" t="s">
        <v>17</v>
      </c>
      <c r="C38" s="38" t="s">
        <v>18</v>
      </c>
      <c r="D38" s="39" t="s">
        <v>23</v>
      </c>
      <c r="E38" s="40" t="s">
        <v>14</v>
      </c>
      <c r="F38" s="68"/>
      <c r="G38" s="41" t="s">
        <v>15</v>
      </c>
      <c r="I38" s="13" t="s">
        <v>50</v>
      </c>
      <c r="J38" s="13"/>
      <c r="K38" s="13"/>
      <c r="L38" s="13"/>
      <c r="M38" s="13"/>
      <c r="N38" s="13"/>
      <c r="Q38" s="22" t="s">
        <v>30</v>
      </c>
      <c r="R38" s="29"/>
      <c r="S38" s="29"/>
      <c r="T38" s="29"/>
      <c r="U38" s="29"/>
      <c r="V38" s="29"/>
    </row>
    <row r="39" spans="1:22" s="17" customFormat="1" ht="20.149999999999999" customHeight="1" x14ac:dyDescent="0.25">
      <c r="A39" s="36">
        <v>30</v>
      </c>
      <c r="B39" s="37" t="s">
        <v>17</v>
      </c>
      <c r="C39" s="38" t="s">
        <v>18</v>
      </c>
      <c r="D39" s="39" t="s">
        <v>23</v>
      </c>
      <c r="E39" s="40" t="s">
        <v>19</v>
      </c>
      <c r="F39" s="68"/>
      <c r="G39" s="41" t="s">
        <v>15</v>
      </c>
      <c r="I39" s="13"/>
      <c r="J39" s="13" t="s">
        <v>26</v>
      </c>
      <c r="K39" s="13"/>
      <c r="L39" s="13"/>
      <c r="M39" s="13"/>
      <c r="Q39" s="43"/>
      <c r="R39" s="29"/>
      <c r="S39" s="29"/>
      <c r="T39" s="29"/>
      <c r="U39" s="29"/>
      <c r="V39" s="29"/>
    </row>
    <row r="40" spans="1:22" s="17" customFormat="1" ht="20.149999999999999" customHeight="1" x14ac:dyDescent="0.25">
      <c r="A40" s="36">
        <v>31</v>
      </c>
      <c r="B40" s="37" t="s">
        <v>17</v>
      </c>
      <c r="C40" s="38" t="s">
        <v>18</v>
      </c>
      <c r="D40" s="39" t="s">
        <v>24</v>
      </c>
      <c r="E40" s="40" t="s">
        <v>14</v>
      </c>
      <c r="F40" s="68"/>
      <c r="G40" s="41" t="s">
        <v>15</v>
      </c>
      <c r="J40" s="51" t="s">
        <v>27</v>
      </c>
      <c r="K40" s="13"/>
      <c r="L40" s="13"/>
      <c r="M40" s="13"/>
      <c r="Q40" s="43"/>
      <c r="R40" s="29"/>
      <c r="S40" s="29"/>
      <c r="T40" s="29"/>
      <c r="U40" s="29"/>
      <c r="V40" s="29"/>
    </row>
    <row r="41" spans="1:22" s="17" customFormat="1" ht="20.149999999999999" customHeight="1" thickBot="1" x14ac:dyDescent="0.3">
      <c r="A41" s="53">
        <v>32</v>
      </c>
      <c r="B41" s="54" t="s">
        <v>17</v>
      </c>
      <c r="C41" s="55" t="s">
        <v>18</v>
      </c>
      <c r="D41" s="56" t="s">
        <v>24</v>
      </c>
      <c r="E41" s="57" t="s">
        <v>19</v>
      </c>
      <c r="F41" s="70"/>
      <c r="G41" s="58" t="s">
        <v>15</v>
      </c>
      <c r="I41" s="13"/>
      <c r="J41" s="13" t="s">
        <v>28</v>
      </c>
      <c r="K41" s="13"/>
      <c r="L41" s="13"/>
      <c r="M41" s="13"/>
      <c r="N41" s="13"/>
      <c r="Q41" s="43"/>
      <c r="R41" s="29"/>
      <c r="S41" s="29"/>
      <c r="T41" s="29"/>
      <c r="U41" s="29"/>
      <c r="V41" s="29"/>
    </row>
    <row r="42" spans="1:22" s="17" customFormat="1" ht="20.149999999999999" customHeight="1" thickBot="1" x14ac:dyDescent="0.3">
      <c r="A42" s="59"/>
      <c r="B42" s="96" t="s">
        <v>32</v>
      </c>
      <c r="C42" s="96"/>
      <c r="D42" s="96"/>
      <c r="E42" s="97"/>
      <c r="F42" s="71">
        <f>SUM(F18:F41)</f>
        <v>0</v>
      </c>
      <c r="G42" s="60" t="s">
        <v>15</v>
      </c>
      <c r="I42" s="13"/>
      <c r="J42" s="52" t="s">
        <v>29</v>
      </c>
      <c r="K42" s="13"/>
      <c r="L42" s="13"/>
      <c r="M42" s="13"/>
      <c r="N42" s="13"/>
      <c r="Q42" s="43"/>
    </row>
    <row r="43" spans="1:22" s="17" customFormat="1" ht="12" customHeight="1" thickBot="1" x14ac:dyDescent="0.3">
      <c r="A43" s="62"/>
      <c r="F43" s="72"/>
      <c r="H43" s="155" t="s">
        <v>60</v>
      </c>
      <c r="I43" s="156"/>
      <c r="J43" s="156"/>
      <c r="K43" s="156"/>
      <c r="L43" s="156"/>
      <c r="M43" s="156"/>
      <c r="N43" s="156"/>
      <c r="Q43" s="43"/>
    </row>
    <row r="44" spans="1:22" s="17" customFormat="1" ht="20.149999999999999" customHeight="1" x14ac:dyDescent="0.25">
      <c r="A44" s="3">
        <v>41</v>
      </c>
      <c r="B44" s="12" t="s">
        <v>31</v>
      </c>
      <c r="C44" s="4" t="s">
        <v>12</v>
      </c>
      <c r="D44" s="5"/>
      <c r="E44" s="6" t="s">
        <v>14</v>
      </c>
      <c r="F44" s="67"/>
      <c r="G44" s="35" t="s">
        <v>33</v>
      </c>
      <c r="H44" s="157"/>
      <c r="I44" s="156"/>
      <c r="J44" s="156"/>
      <c r="K44" s="156"/>
      <c r="L44" s="156"/>
      <c r="M44" s="156"/>
      <c r="N44" s="156"/>
    </row>
    <row r="45" spans="1:22" s="17" customFormat="1" ht="20.149999999999999" customHeight="1" thickBot="1" x14ac:dyDescent="0.3">
      <c r="A45" s="7">
        <v>42</v>
      </c>
      <c r="B45" s="8" t="s">
        <v>17</v>
      </c>
      <c r="C45" s="9" t="s">
        <v>18</v>
      </c>
      <c r="D45" s="10"/>
      <c r="E45" s="11" t="s">
        <v>19</v>
      </c>
      <c r="F45" s="70"/>
      <c r="G45" s="58" t="s">
        <v>33</v>
      </c>
      <c r="H45" s="93"/>
      <c r="I45" s="94"/>
      <c r="J45" s="95"/>
      <c r="K45" s="95"/>
      <c r="L45" s="95"/>
      <c r="M45" s="95"/>
      <c r="N45" s="95"/>
    </row>
    <row r="46" spans="1:22" ht="20.149999999999999" customHeight="1" thickBot="1" x14ac:dyDescent="0.3">
      <c r="A46" s="66"/>
      <c r="B46" s="98" t="s">
        <v>32</v>
      </c>
      <c r="C46" s="98"/>
      <c r="D46" s="98"/>
      <c r="E46" s="99"/>
      <c r="F46" s="73">
        <f>SUM(F44:F45)</f>
        <v>0</v>
      </c>
      <c r="G46" s="63" t="s">
        <v>33</v>
      </c>
      <c r="H46" s="17"/>
      <c r="I46" s="17"/>
      <c r="J46" s="13" t="s">
        <v>40</v>
      </c>
      <c r="O46" s="17"/>
      <c r="P46" s="17"/>
      <c r="Q46" s="13"/>
    </row>
    <row r="47" spans="1:22" x14ac:dyDescent="0.25">
      <c r="A47" s="1"/>
      <c r="B47" s="1"/>
      <c r="C47" s="1"/>
      <c r="D47" s="1"/>
      <c r="E47" s="2"/>
      <c r="G47" s="15"/>
      <c r="H47" s="17"/>
      <c r="I47" s="17"/>
      <c r="O47" s="17"/>
      <c r="P47" s="28"/>
      <c r="Q47" s="13"/>
    </row>
    <row r="48" spans="1:22" x14ac:dyDescent="0.25">
      <c r="A48" s="2"/>
      <c r="B48" s="2"/>
      <c r="C48" s="2"/>
      <c r="D48" s="2"/>
      <c r="E48" s="2"/>
      <c r="G48" s="15"/>
      <c r="H48" s="61"/>
      <c r="I48" s="61"/>
      <c r="O48" s="18"/>
      <c r="P48" s="17"/>
      <c r="Q48" s="13"/>
    </row>
  </sheetData>
  <mergeCells count="47">
    <mergeCell ref="B15:E15"/>
    <mergeCell ref="A4:O4"/>
    <mergeCell ref="I11:I14"/>
    <mergeCell ref="L15:M15"/>
    <mergeCell ref="J13:N13"/>
    <mergeCell ref="B46:E46"/>
    <mergeCell ref="H45:N45"/>
    <mergeCell ref="H43:N44"/>
    <mergeCell ref="B10:E10"/>
    <mergeCell ref="F10:G10"/>
    <mergeCell ref="I10:N10"/>
    <mergeCell ref="J11:N11"/>
    <mergeCell ref="N27:N28"/>
    <mergeCell ref="I31:N31"/>
    <mergeCell ref="I32:N33"/>
    <mergeCell ref="B42:E42"/>
    <mergeCell ref="I24:I25"/>
    <mergeCell ref="J24:J25"/>
    <mergeCell ref="K24:K25"/>
    <mergeCell ref="L24:M25"/>
    <mergeCell ref="N24:N25"/>
    <mergeCell ref="I27:I28"/>
    <mergeCell ref="J27:J28"/>
    <mergeCell ref="K27:K28"/>
    <mergeCell ref="L27:L28"/>
    <mergeCell ref="M27:M28"/>
    <mergeCell ref="B17:E17"/>
    <mergeCell ref="F17:G17"/>
    <mergeCell ref="I17:N17"/>
    <mergeCell ref="I18:I23"/>
    <mergeCell ref="J18:N18"/>
    <mergeCell ref="J19:J20"/>
    <mergeCell ref="K19:K20"/>
    <mergeCell ref="L19:L20"/>
    <mergeCell ref="M19:M20"/>
    <mergeCell ref="N19:N20"/>
    <mergeCell ref="J21:N21"/>
    <mergeCell ref="J22:J23"/>
    <mergeCell ref="K22:K23"/>
    <mergeCell ref="L22:L23"/>
    <mergeCell ref="M22:M23"/>
    <mergeCell ref="N22:N23"/>
    <mergeCell ref="A3:O3"/>
    <mergeCell ref="A5:O5"/>
    <mergeCell ref="B7:F7"/>
    <mergeCell ref="J7:N7"/>
    <mergeCell ref="J8:N8"/>
  </mergeCells>
  <phoneticPr fontId="3"/>
  <printOptions horizontalCentered="1" verticalCentered="1"/>
  <pageMargins left="0.59055118110236227" right="0.19685039370078741" top="0.31496062992125984" bottom="0.19685039370078741" header="0.19685039370078741" footer="0.19685039370078741"/>
  <pageSetup paperSize="9" scale="95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参加申込集計表</vt:lpstr>
      <vt:lpstr>参加申込集計表!Print_Area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2025-07-30T16:24:56Z</cp:lastPrinted>
  <dcterms:created xsi:type="dcterms:W3CDTF">2006-09-16T00:00:00Z</dcterms:created>
  <dcterms:modified xsi:type="dcterms:W3CDTF">2025-07-30T16:27:46Z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